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финансы" sheetId="1" r:id="rId1"/>
    <sheet name="ДХорШ" sheetId="2" r:id="rId2"/>
  </sheets>
  <definedNames/>
  <calcPr fullCalcOnLoad="1"/>
</workbook>
</file>

<file path=xl/sharedStrings.xml><?xml version="1.0" encoding="utf-8"?>
<sst xmlns="http://schemas.openxmlformats.org/spreadsheetml/2006/main" count="82" uniqueCount="42">
  <si>
    <t>Наименование учреждений</t>
  </si>
  <si>
    <t>ИТОГО</t>
  </si>
  <si>
    <t>ПОСТУПЛЕНИЕ ФИНАНСОВЫХ СРЕДСТВ</t>
  </si>
  <si>
    <t>Исп.Ведущий экономист Антонова И.А.</t>
  </si>
  <si>
    <t>О.А.Валеева</t>
  </si>
  <si>
    <t>всего (сумма гр.3,13,18)</t>
  </si>
  <si>
    <t>всего бюджет (сумма гр.4,12)</t>
  </si>
  <si>
    <t>всего от учредителей (сумма гр.5,11)</t>
  </si>
  <si>
    <t>на содержание по смете(в тыс.руб.-00000,0)</t>
  </si>
  <si>
    <t>на оплату труда</t>
  </si>
  <si>
    <t>на капремонт</t>
  </si>
  <si>
    <t>на музыкальные инструменты</t>
  </si>
  <si>
    <t>на оборудование</t>
  </si>
  <si>
    <t>другие поступления</t>
  </si>
  <si>
    <t>на приобретение литературы</t>
  </si>
  <si>
    <t>из бюджетов других уровней</t>
  </si>
  <si>
    <t>от предпринимательской деят.</t>
  </si>
  <si>
    <t>от основных видов</t>
  </si>
  <si>
    <t xml:space="preserve">от благотворительности </t>
  </si>
  <si>
    <t>от сдачи в аренду</t>
  </si>
  <si>
    <t>израсходовано всего(в тыс.руб.-0000,0)</t>
  </si>
  <si>
    <t>всего на зарплату</t>
  </si>
  <si>
    <t>на зарплату из собств.  средств</t>
  </si>
  <si>
    <t>всего на капитальный ремонт</t>
  </si>
  <si>
    <t>на капитальный ремонт из собств  .средств</t>
  </si>
  <si>
    <t>всего на приобретение оборудования</t>
  </si>
  <si>
    <t>на приобретение оборудования из собств.  средств</t>
  </si>
  <si>
    <t xml:space="preserve">на приобретение инструментов    </t>
  </si>
  <si>
    <t>на приобретение инструментов из собств.  средств</t>
  </si>
  <si>
    <t>на приобретение литературы из собств.  средств</t>
  </si>
  <si>
    <t>ИСПОЛЬЗОВАНИЕ ФИНАНСОВЫХ СРЕДСТВ</t>
  </si>
  <si>
    <t xml:space="preserve">от родительских целевых </t>
  </si>
  <si>
    <t>№тел.6-22-70</t>
  </si>
  <si>
    <t>№тел. 6-22-70</t>
  </si>
  <si>
    <t>Начальник МО "Управление культуры городского округа Краснотурьинск"</t>
  </si>
  <si>
    <t>М.А.Мухунова</t>
  </si>
  <si>
    <t>Главный бухгалтер</t>
  </si>
  <si>
    <t>Т.Н.Петухова</t>
  </si>
  <si>
    <t>по МО "Управление культуры городского округа Краснотурьинск" за 2012год</t>
  </si>
  <si>
    <t>по Муницпальному бюджетному образовательному учреждению культуры  дополнительного образования детей "Краснотурьинская детская хореографическая  школа" МО "Управление культуры городского округа Краснотурьинск" за 2012 год</t>
  </si>
  <si>
    <t>Директор МБОУК ДОД "КДХорШ "</t>
  </si>
  <si>
    <t>МБОУК ДОД "КДХорШ"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</si>
</sst>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4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Border="1" applyAlignment="1">
      <alignment wrapText="1"/>
    </xf>
    <xf numFmtId="0" fontId="4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5" xfId="0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9" xfId="0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5"/>
  <sheetViews>
    <sheetView tabSelected="1" zoomScale="73" zoomScaleNormal="73" zoomScalePageLayoutView="0" workbookViewId="0" topLeftCell="A13">
      <selection activeCell="A21" sqref="A21:IV21"/>
    </sheetView>
  </sheetViews>
  <sheetFormatPr defaultColWidth="9.140625" defaultRowHeight="12.75"/>
  <cols>
    <col min="1" max="1" width="34.28125" style="0" customWidth="1"/>
    <col min="2" max="2" width="11.28125" style="0" customWidth="1"/>
    <col min="3" max="3" width="10.28125" style="0" customWidth="1"/>
    <col min="4" max="4" width="11.421875" style="0" customWidth="1"/>
    <col min="5" max="5" width="12.28125" style="0" customWidth="1"/>
    <col min="6" max="6" width="12.00390625" style="0" customWidth="1"/>
    <col min="7" max="7" width="12.57421875" style="0" customWidth="1"/>
    <col min="8" max="8" width="12.7109375" style="0" customWidth="1"/>
    <col min="9" max="9" width="13.00390625" style="0" customWidth="1"/>
    <col min="10" max="10" width="12.8515625" style="0" customWidth="1"/>
    <col min="11" max="11" width="12.57421875" style="0" customWidth="1"/>
    <col min="12" max="12" width="13.28125" style="0" customWidth="1"/>
    <col min="13" max="13" width="12.28125" style="0" customWidth="1"/>
    <col min="14" max="14" width="9.8515625" style="0" customWidth="1"/>
    <col min="15" max="15" width="12.421875" style="0" customWidth="1"/>
    <col min="16" max="16" width="10.140625" style="0" customWidth="1"/>
    <col min="17" max="17" width="9.57421875" style="0" customWidth="1"/>
    <col min="18" max="18" width="8.57421875" style="0" customWidth="1"/>
    <col min="19" max="19" width="13.8515625" style="0" customWidth="1"/>
    <col min="21" max="21" width="11.00390625" style="0" customWidth="1"/>
    <col min="22" max="22" width="12.421875" style="0" customWidth="1"/>
    <col min="23" max="23" width="12.140625" style="0" customWidth="1"/>
    <col min="24" max="24" width="13.28125" style="0" customWidth="1"/>
    <col min="25" max="25" width="13.00390625" style="0" customWidth="1"/>
    <col min="26" max="27" width="12.421875" style="0" customWidth="1"/>
    <col min="28" max="28" width="12.57421875" style="0" customWidth="1"/>
    <col min="29" max="29" width="12.421875" style="0" customWidth="1"/>
  </cols>
  <sheetData>
    <row r="2" spans="2:31" ht="16.5" customHeight="1">
      <c r="B2" s="73" t="s">
        <v>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S2" s="77"/>
      <c r="T2" s="78"/>
      <c r="U2" s="78"/>
      <c r="V2" s="78"/>
      <c r="W2" s="78"/>
      <c r="X2" s="78"/>
      <c r="Y2" s="78"/>
      <c r="Z2" s="78"/>
      <c r="AA2" s="78"/>
      <c r="AB2" s="78"/>
      <c r="AC2" s="78"/>
      <c r="AD2" s="11"/>
      <c r="AE2" s="11"/>
    </row>
    <row r="3" spans="2:31" ht="16.5" customHeight="1">
      <c r="B3" s="73" t="s">
        <v>38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S3" s="77"/>
      <c r="T3" s="78"/>
      <c r="U3" s="78"/>
      <c r="V3" s="78"/>
      <c r="W3" s="78"/>
      <c r="X3" s="78"/>
      <c r="Y3" s="78"/>
      <c r="Z3" s="78"/>
      <c r="AA3" s="78"/>
      <c r="AB3" s="78"/>
      <c r="AC3" s="78"/>
      <c r="AD3" s="11"/>
      <c r="AE3" s="11"/>
    </row>
    <row r="4" spans="19:29" ht="12.75" customHeight="1" thickBot="1"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57.75" customHeight="1">
      <c r="A5" s="13" t="s">
        <v>0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14</v>
      </c>
      <c r="J5" s="14" t="s">
        <v>12</v>
      </c>
      <c r="K5" s="14" t="s">
        <v>13</v>
      </c>
      <c r="L5" s="14" t="s">
        <v>15</v>
      </c>
      <c r="M5" s="14" t="s">
        <v>16</v>
      </c>
      <c r="N5" s="14" t="s">
        <v>17</v>
      </c>
      <c r="O5" s="14" t="s">
        <v>16</v>
      </c>
      <c r="P5" s="14" t="s">
        <v>18</v>
      </c>
      <c r="Q5" s="14" t="s">
        <v>31</v>
      </c>
      <c r="R5" s="15" t="s">
        <v>19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30" ht="15.75" customHeight="1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9">
        <v>18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12"/>
    </row>
    <row r="7" spans="1:29" ht="41.25" customHeight="1">
      <c r="A7" s="20" t="s">
        <v>41</v>
      </c>
      <c r="B7" s="21">
        <f>SUM(C7,M7,R7)</f>
        <v>9668</v>
      </c>
      <c r="C7" s="21">
        <f>SUM(D7,L7)</f>
        <v>8859</v>
      </c>
      <c r="D7" s="21">
        <f>SUM(E7,K7)</f>
        <v>8704</v>
      </c>
      <c r="E7" s="22">
        <v>8704</v>
      </c>
      <c r="F7" s="23">
        <v>7688</v>
      </c>
      <c r="G7" s="23"/>
      <c r="H7" s="23"/>
      <c r="I7" s="23">
        <v>21</v>
      </c>
      <c r="J7" s="23">
        <v>13</v>
      </c>
      <c r="K7" s="23"/>
      <c r="L7" s="23">
        <v>155</v>
      </c>
      <c r="M7" s="44">
        <f>SUM(N7:R7)</f>
        <v>809</v>
      </c>
      <c r="N7" s="48">
        <v>708</v>
      </c>
      <c r="O7" s="48"/>
      <c r="P7" s="48"/>
      <c r="Q7" s="49">
        <v>101</v>
      </c>
      <c r="R7" s="50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ht="40.5" customHeight="1">
      <c r="A8" s="4"/>
      <c r="B8" s="1"/>
      <c r="C8" s="1"/>
      <c r="D8" s="1"/>
      <c r="E8" s="2"/>
      <c r="F8" s="3"/>
      <c r="G8" s="3"/>
      <c r="H8" s="3"/>
      <c r="I8" s="3"/>
      <c r="J8" s="3"/>
      <c r="K8" s="3"/>
      <c r="L8" s="3"/>
      <c r="M8" s="44"/>
      <c r="N8" s="45"/>
      <c r="O8" s="45"/>
      <c r="P8" s="45"/>
      <c r="Q8" s="46"/>
      <c r="R8" s="47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ht="40.5" customHeight="1">
      <c r="A9" s="4"/>
      <c r="B9" s="1"/>
      <c r="C9" s="1"/>
      <c r="D9" s="1"/>
      <c r="E9" s="2"/>
      <c r="F9" s="3"/>
      <c r="G9" s="3"/>
      <c r="H9" s="3"/>
      <c r="I9" s="3"/>
      <c r="J9" s="3"/>
      <c r="K9" s="3"/>
      <c r="L9" s="3"/>
      <c r="M9" s="44"/>
      <c r="N9" s="45"/>
      <c r="O9" s="45"/>
      <c r="P9" s="45"/>
      <c r="Q9" s="46"/>
      <c r="R9" s="47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ht="41.25" customHeight="1" thickBot="1">
      <c r="A10" s="20"/>
      <c r="B10" s="21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44"/>
      <c r="N10" s="48"/>
      <c r="O10" s="48"/>
      <c r="P10" s="48"/>
      <c r="Q10" s="49"/>
      <c r="R10" s="50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43.5" customHeight="1" thickBot="1">
      <c r="A11" s="24" t="s">
        <v>1</v>
      </c>
      <c r="B11" s="25">
        <f>SUM(C11,M11,R11)</f>
        <v>9668</v>
      </c>
      <c r="C11" s="25">
        <f>SUM(D11,L11)</f>
        <v>8859</v>
      </c>
      <c r="D11" s="25">
        <f>SUM(E11,K11)</f>
        <v>8704</v>
      </c>
      <c r="E11" s="26">
        <f>E7+E8+E9+E10</f>
        <v>8704</v>
      </c>
      <c r="F11" s="26">
        <f>F7+F8+F9+F10</f>
        <v>7688</v>
      </c>
      <c r="G11" s="26">
        <f>G7+G8+G9+G10</f>
        <v>0</v>
      </c>
      <c r="H11" s="26">
        <f>H7+H8+H9+H10</f>
        <v>0</v>
      </c>
      <c r="I11" s="26">
        <f>I7+I8+I9+I10</f>
        <v>21</v>
      </c>
      <c r="J11" s="26">
        <f>J7+J8+J9+J10</f>
        <v>13</v>
      </c>
      <c r="K11" s="26">
        <f>K7+K8+K9+K10</f>
        <v>0</v>
      </c>
      <c r="L11" s="26">
        <f>L7+L8+L9+L10</f>
        <v>155</v>
      </c>
      <c r="M11" s="51">
        <f>SUM(N11:R11)</f>
        <v>809</v>
      </c>
      <c r="N11" s="52">
        <f>N7+N8+N9+N10</f>
        <v>708</v>
      </c>
      <c r="O11" s="52">
        <f>O7+O8+O9+O10</f>
        <v>0</v>
      </c>
      <c r="P11" s="52">
        <f>P7+P8+P9+P10</f>
        <v>0</v>
      </c>
      <c r="Q11" s="52">
        <f>Q7+Q8+Q9+Q10</f>
        <v>101</v>
      </c>
      <c r="R11" s="53">
        <f>R7+R8+R9+R10</f>
        <v>0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ht="17.25" customHeight="1"/>
    <row r="13" spans="2:31" ht="16.5" customHeight="1">
      <c r="B13" s="76" t="s">
        <v>30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1"/>
      <c r="S13" s="74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11"/>
      <c r="AE13" s="11"/>
    </row>
    <row r="14" spans="2:31" ht="16.5" customHeight="1">
      <c r="B14" s="76" t="s">
        <v>38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1"/>
      <c r="S14" s="74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11"/>
      <c r="AE14" s="11"/>
    </row>
    <row r="15" spans="2:12" ht="6.75" customHeight="1" thickBo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29" ht="57.75" customHeight="1">
      <c r="A16" s="13" t="s">
        <v>0</v>
      </c>
      <c r="B16" s="28" t="s">
        <v>20</v>
      </c>
      <c r="C16" s="29" t="s">
        <v>21</v>
      </c>
      <c r="D16" s="29" t="s">
        <v>22</v>
      </c>
      <c r="E16" s="29" t="s">
        <v>23</v>
      </c>
      <c r="F16" s="29" t="s">
        <v>24</v>
      </c>
      <c r="G16" s="29" t="s">
        <v>25</v>
      </c>
      <c r="H16" s="29" t="s">
        <v>26</v>
      </c>
      <c r="I16" s="29" t="s">
        <v>27</v>
      </c>
      <c r="J16" s="29" t="s">
        <v>28</v>
      </c>
      <c r="K16" s="29" t="s">
        <v>14</v>
      </c>
      <c r="L16" s="30" t="s">
        <v>29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30" ht="15.75" customHeight="1">
      <c r="A17" s="16">
        <v>1</v>
      </c>
      <c r="B17" s="31">
        <v>19</v>
      </c>
      <c r="C17" s="32">
        <v>20</v>
      </c>
      <c r="D17" s="32">
        <v>21</v>
      </c>
      <c r="E17" s="32">
        <v>22</v>
      </c>
      <c r="F17" s="32">
        <v>23</v>
      </c>
      <c r="G17" s="32">
        <v>24</v>
      </c>
      <c r="H17" s="32">
        <v>24</v>
      </c>
      <c r="I17" s="32">
        <v>26</v>
      </c>
      <c r="J17" s="32">
        <v>27</v>
      </c>
      <c r="K17" s="32">
        <v>28</v>
      </c>
      <c r="L17" s="33">
        <v>29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2"/>
    </row>
    <row r="18" spans="1:29" ht="40.5" customHeight="1">
      <c r="A18" s="20" t="s">
        <v>41</v>
      </c>
      <c r="B18" s="57">
        <v>9668</v>
      </c>
      <c r="C18" s="36">
        <v>8062</v>
      </c>
      <c r="D18" s="36">
        <v>219</v>
      </c>
      <c r="E18" s="36"/>
      <c r="F18" s="36"/>
      <c r="G18" s="36">
        <v>25</v>
      </c>
      <c r="H18" s="36">
        <v>12</v>
      </c>
      <c r="I18" s="36"/>
      <c r="J18" s="36"/>
      <c r="K18" s="36">
        <v>21</v>
      </c>
      <c r="L18" s="37"/>
      <c r="M18" s="40"/>
      <c r="N18" s="41"/>
      <c r="O18" s="41"/>
      <c r="P18" s="41"/>
      <c r="Q18" s="41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41.25" customHeight="1">
      <c r="A19" s="4"/>
      <c r="B19" s="56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40"/>
      <c r="N19" s="41"/>
      <c r="O19" s="41"/>
      <c r="P19" s="41"/>
      <c r="Q19" s="41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40.5" customHeight="1">
      <c r="A20" s="4"/>
      <c r="B20" s="56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40"/>
      <c r="N20" s="41"/>
      <c r="O20" s="41"/>
      <c r="P20" s="41"/>
      <c r="Q20" s="41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40.5" customHeight="1" thickBot="1">
      <c r="A21" s="20"/>
      <c r="B21" s="57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40"/>
      <c r="N21" s="41"/>
      <c r="O21" s="41"/>
      <c r="P21" s="41"/>
      <c r="Q21" s="41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43.5" customHeight="1" thickBot="1">
      <c r="A22" s="24" t="s">
        <v>1</v>
      </c>
      <c r="B22" s="54">
        <f>B18+B19+B20+B21</f>
        <v>9668</v>
      </c>
      <c r="C22" s="54">
        <f>C18+C19+C20+C21</f>
        <v>8062</v>
      </c>
      <c r="D22" s="54">
        <f>D18+D19+D20+D21</f>
        <v>219</v>
      </c>
      <c r="E22" s="54">
        <f aca="true" t="shared" si="0" ref="E22:L22">E18+E19+E20+E21</f>
        <v>0</v>
      </c>
      <c r="F22" s="54">
        <f t="shared" si="0"/>
        <v>0</v>
      </c>
      <c r="G22" s="54">
        <f t="shared" si="0"/>
        <v>25</v>
      </c>
      <c r="H22" s="54">
        <f t="shared" si="0"/>
        <v>12</v>
      </c>
      <c r="I22" s="54">
        <f t="shared" si="0"/>
        <v>0</v>
      </c>
      <c r="J22" s="54">
        <f t="shared" si="0"/>
        <v>0</v>
      </c>
      <c r="K22" s="54">
        <f t="shared" si="0"/>
        <v>21</v>
      </c>
      <c r="L22" s="55">
        <f t="shared" si="0"/>
        <v>0</v>
      </c>
      <c r="M22" s="40"/>
      <c r="N22" s="43"/>
      <c r="O22" s="41"/>
      <c r="P22" s="43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6" spans="1:11" ht="30.75" customHeight="1">
      <c r="A26" s="72" t="s">
        <v>34</v>
      </c>
      <c r="B26" s="72"/>
      <c r="C26" s="72"/>
      <c r="D26" s="72"/>
      <c r="K26" s="70" t="s">
        <v>35</v>
      </c>
    </row>
    <row r="28" spans="1:11" ht="12.75">
      <c r="A28" s="73" t="s">
        <v>36</v>
      </c>
      <c r="B28" s="73"/>
      <c r="C28" s="73"/>
      <c r="D28" s="73"/>
      <c r="K28" s="70" t="s">
        <v>37</v>
      </c>
    </row>
    <row r="33" ht="12.75">
      <c r="A33" s="68" t="s">
        <v>3</v>
      </c>
    </row>
    <row r="34" ht="12.75">
      <c r="A34" s="68" t="s">
        <v>32</v>
      </c>
    </row>
    <row r="35" ht="12.75">
      <c r="A35" s="69">
        <v>41298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O22 R22 N7:R10 N18:R21" name="Диапазон2"/>
    <protectedRange sqref="N22 P22:Q22 N11:R11 E7:L11" name="Диапазон1"/>
  </protectedRanges>
  <mergeCells count="10">
    <mergeCell ref="A26:D26"/>
    <mergeCell ref="A28:D28"/>
    <mergeCell ref="S14:AC14"/>
    <mergeCell ref="B13:L13"/>
    <mergeCell ref="B14:L14"/>
    <mergeCell ref="B2:M2"/>
    <mergeCell ref="B3:M3"/>
    <mergeCell ref="S2:AC2"/>
    <mergeCell ref="S3:AC3"/>
    <mergeCell ref="S13:AC13"/>
  </mergeCells>
  <printOptions/>
  <pageMargins left="0.17" right="0.28" top="0.41" bottom="0.37" header="0.26" footer="0.18"/>
  <pageSetup horizontalDpi="300" verticalDpi="300" orientation="landscape" paperSize="9" scale="6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V27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10.140625" style="0" bestFit="1" customWidth="1"/>
    <col min="2" max="2" width="10.7109375" style="0" customWidth="1"/>
    <col min="3" max="3" width="12.8515625" style="0" customWidth="1"/>
    <col min="4" max="4" width="12.7109375" style="0" customWidth="1"/>
    <col min="5" max="5" width="13.00390625" style="0" customWidth="1"/>
    <col min="6" max="6" width="12.7109375" style="0" customWidth="1"/>
    <col min="7" max="7" width="12.421875" style="0" customWidth="1"/>
    <col min="8" max="8" width="13.140625" style="0" customWidth="1"/>
    <col min="9" max="9" width="13.00390625" style="0" customWidth="1"/>
    <col min="10" max="10" width="13.421875" style="0" customWidth="1"/>
    <col min="11" max="11" width="14.00390625" style="0" customWidth="1"/>
    <col min="12" max="12" width="10.8515625" style="0" customWidth="1"/>
    <col min="13" max="13" width="13.7109375" style="0" customWidth="1"/>
    <col min="14" max="14" width="11.7109375" style="0" customWidth="1"/>
    <col min="15" max="15" width="11.57421875" style="0" customWidth="1"/>
  </cols>
  <sheetData>
    <row r="2" spans="1:11" ht="19.5" customHeight="1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34.5" customHeight="1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19.5" customHeight="1" thickBot="1"/>
    <row r="5" spans="1:17" ht="51" customHeight="1">
      <c r="A5" s="61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14</v>
      </c>
      <c r="I5" s="14" t="s">
        <v>12</v>
      </c>
      <c r="J5" s="14" t="s">
        <v>13</v>
      </c>
      <c r="K5" s="14" t="s">
        <v>15</v>
      </c>
      <c r="L5" s="14" t="s">
        <v>16</v>
      </c>
      <c r="M5" s="14" t="s">
        <v>17</v>
      </c>
      <c r="N5" s="14" t="s">
        <v>16</v>
      </c>
      <c r="O5" s="14" t="s">
        <v>18</v>
      </c>
      <c r="P5" s="14" t="s">
        <v>31</v>
      </c>
      <c r="Q5" s="15" t="s">
        <v>19</v>
      </c>
    </row>
    <row r="6" spans="1:17" ht="14.25" customHeight="1">
      <c r="A6" s="62">
        <v>2</v>
      </c>
      <c r="B6" s="18">
        <v>3</v>
      </c>
      <c r="C6" s="18">
        <v>4</v>
      </c>
      <c r="D6" s="18">
        <v>5</v>
      </c>
      <c r="E6" s="18">
        <v>6</v>
      </c>
      <c r="F6" s="18">
        <v>7</v>
      </c>
      <c r="G6" s="18">
        <v>8</v>
      </c>
      <c r="H6" s="18">
        <v>9</v>
      </c>
      <c r="I6" s="18">
        <v>10</v>
      </c>
      <c r="J6" s="18">
        <v>11</v>
      </c>
      <c r="K6" s="18">
        <v>12</v>
      </c>
      <c r="L6" s="18">
        <v>13</v>
      </c>
      <c r="M6" s="18">
        <v>14</v>
      </c>
      <c r="N6" s="18">
        <v>15</v>
      </c>
      <c r="O6" s="18">
        <v>16</v>
      </c>
      <c r="P6" s="18">
        <v>17</v>
      </c>
      <c r="Q6" s="19">
        <v>18</v>
      </c>
    </row>
    <row r="7" spans="1:17" ht="39" customHeight="1" thickBot="1">
      <c r="A7" s="8">
        <f>SUM(B7,L7,Q7)</f>
        <v>9668</v>
      </c>
      <c r="B7" s="5">
        <f>SUM(C7,K7)</f>
        <v>8859</v>
      </c>
      <c r="C7" s="5">
        <f>SUM(D7,J7)</f>
        <v>8704</v>
      </c>
      <c r="D7" s="6">
        <v>8704</v>
      </c>
      <c r="E7" s="7">
        <v>7688</v>
      </c>
      <c r="F7" s="7"/>
      <c r="G7" s="7"/>
      <c r="H7" s="7">
        <v>21</v>
      </c>
      <c r="I7" s="7">
        <v>13</v>
      </c>
      <c r="J7" s="7"/>
      <c r="K7" s="7">
        <v>155</v>
      </c>
      <c r="L7" s="63">
        <f>SUM(M7:Q7)</f>
        <v>809</v>
      </c>
      <c r="M7" s="64">
        <v>708</v>
      </c>
      <c r="N7" s="64"/>
      <c r="O7" s="64"/>
      <c r="P7" s="65">
        <v>101</v>
      </c>
      <c r="Q7" s="66"/>
    </row>
    <row r="8" ht="17.25" customHeight="1"/>
    <row r="9" spans="1:11" ht="18" customHeight="1">
      <c r="A9" s="76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52" s="27" customFormat="1" ht="34.5" customHeight="1">
      <c r="A10" s="79" t="s">
        <v>39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</row>
    <row r="11" spans="1:11" ht="13.5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72">
      <c r="A12" s="28" t="s">
        <v>20</v>
      </c>
      <c r="B12" s="29" t="s">
        <v>21</v>
      </c>
      <c r="C12" s="29" t="s">
        <v>22</v>
      </c>
      <c r="D12" s="29" t="s">
        <v>23</v>
      </c>
      <c r="E12" s="29" t="s">
        <v>24</v>
      </c>
      <c r="F12" s="29" t="s">
        <v>25</v>
      </c>
      <c r="G12" s="29" t="s">
        <v>26</v>
      </c>
      <c r="H12" s="29" t="s">
        <v>27</v>
      </c>
      <c r="I12" s="29" t="s">
        <v>28</v>
      </c>
      <c r="J12" s="29" t="s">
        <v>14</v>
      </c>
      <c r="K12" s="30" t="s">
        <v>29</v>
      </c>
    </row>
    <row r="13" spans="1:11" ht="12.75">
      <c r="A13" s="31">
        <v>19</v>
      </c>
      <c r="B13" s="32">
        <v>20</v>
      </c>
      <c r="C13" s="32">
        <v>21</v>
      </c>
      <c r="D13" s="32">
        <v>22</v>
      </c>
      <c r="E13" s="32">
        <v>23</v>
      </c>
      <c r="F13" s="32">
        <v>24</v>
      </c>
      <c r="G13" s="32">
        <v>24</v>
      </c>
      <c r="H13" s="32">
        <v>26</v>
      </c>
      <c r="I13" s="32">
        <v>27</v>
      </c>
      <c r="J13" s="32">
        <v>28</v>
      </c>
      <c r="K13" s="33">
        <v>29</v>
      </c>
    </row>
    <row r="14" spans="1:11" ht="39" customHeight="1" thickBot="1">
      <c r="A14" s="58">
        <v>9668</v>
      </c>
      <c r="B14" s="59">
        <v>8062</v>
      </c>
      <c r="C14" s="59">
        <v>219</v>
      </c>
      <c r="D14" s="59"/>
      <c r="E14" s="59"/>
      <c r="F14" s="59">
        <v>25</v>
      </c>
      <c r="G14" s="59">
        <v>12</v>
      </c>
      <c r="H14" s="59"/>
      <c r="I14" s="59"/>
      <c r="J14" s="59">
        <v>21</v>
      </c>
      <c r="K14" s="60"/>
    </row>
    <row r="20" spans="1:13" ht="15">
      <c r="A20" s="9" t="s">
        <v>40</v>
      </c>
      <c r="K20" s="9" t="s">
        <v>4</v>
      </c>
      <c r="M20" s="9"/>
    </row>
    <row r="22" spans="1:11" ht="12.75">
      <c r="A22" s="73" t="s">
        <v>36</v>
      </c>
      <c r="B22" s="73"/>
      <c r="C22" s="73"/>
      <c r="D22" s="73"/>
      <c r="K22" s="70" t="s">
        <v>37</v>
      </c>
    </row>
    <row r="25" ht="12.75">
      <c r="A25" s="10" t="s">
        <v>3</v>
      </c>
    </row>
    <row r="26" ht="12.75">
      <c r="A26" s="68" t="s">
        <v>33</v>
      </c>
    </row>
    <row r="27" ht="12.75">
      <c r="A27" s="67">
        <v>41298</v>
      </c>
    </row>
  </sheetData>
  <sheetProtection/>
  <protectedRanges>
    <protectedRange sqref="M7:Q7" name="Диапазон2_1"/>
    <protectedRange sqref="D7:K7" name="Диапазон1_1"/>
  </protectedRanges>
  <mergeCells count="5">
    <mergeCell ref="A2:K2"/>
    <mergeCell ref="A3:K3"/>
    <mergeCell ref="A9:K9"/>
    <mergeCell ref="A10:K10"/>
    <mergeCell ref="A22:D22"/>
  </mergeCells>
  <printOptions/>
  <pageMargins left="0.17" right="0.2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2013-01-24T08:09:54Z</cp:lastPrinted>
  <dcterms:created xsi:type="dcterms:W3CDTF">2005-11-26T15:56:15Z</dcterms:created>
  <dcterms:modified xsi:type="dcterms:W3CDTF">2013-03-14T11:47:13Z</dcterms:modified>
  <cp:category/>
  <cp:version/>
  <cp:contentType/>
  <cp:contentStatus/>
</cp:coreProperties>
</file>